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6.- estado analitico del egreso jUNIO 20\5.- ASEQROO\"/>
    </mc:Choice>
  </mc:AlternateContent>
  <xr:revisionPtr revIDLastSave="0" documentId="8_{0D62B680-5E34-4628-A7FD-3ACEAD281B1B}" xr6:coauthVersionLast="45" xr6:coauthVersionMax="45" xr10:uidLastSave="{00000000-0000-0000-0000-000000000000}"/>
  <bookViews>
    <workbookView xWindow="-120" yWindow="-120" windowWidth="20730" windowHeight="11160" xr2:uid="{2F733F80-0CCF-43D2-8D5E-5680E02EF026}"/>
  </bookViews>
  <sheets>
    <sheet name="ADMVA" sheetId="1" r:id="rId1"/>
  </sheets>
  <definedNames>
    <definedName name="_xlnm.Print_Area" localSheetId="0">ADMVA!$B$1:$H$72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D71" i="1"/>
  <c r="C71" i="1"/>
  <c r="H49" i="1"/>
  <c r="G49" i="1"/>
  <c r="F49" i="1"/>
  <c r="E49" i="1"/>
  <c r="D49" i="1"/>
  <c r="C49" i="1"/>
  <c r="H14" i="1"/>
  <c r="H48" i="1" s="1"/>
  <c r="G14" i="1"/>
  <c r="G48" i="1" s="1"/>
  <c r="F14" i="1"/>
  <c r="F48" i="1" s="1"/>
  <c r="E14" i="1"/>
  <c r="E48" i="1" s="1"/>
  <c r="D14" i="1"/>
  <c r="D48" i="1" s="1"/>
  <c r="C14" i="1"/>
  <c r="C48" i="1" s="1"/>
  <c r="H37" i="1"/>
  <c r="G47" i="1"/>
  <c r="F47" i="1"/>
  <c r="E47" i="1"/>
  <c r="D37" i="1"/>
  <c r="C47" i="1"/>
  <c r="C51" i="1" l="1"/>
  <c r="C46" i="1" s="1"/>
  <c r="C55" i="1" s="1"/>
  <c r="G51" i="1"/>
  <c r="G46" i="1" s="1"/>
  <c r="G55" i="1" s="1"/>
  <c r="D51" i="1"/>
  <c r="H51" i="1"/>
  <c r="E51" i="1"/>
  <c r="E46" i="1" s="1"/>
  <c r="E55" i="1" s="1"/>
  <c r="F51" i="1"/>
  <c r="F46" i="1" s="1"/>
  <c r="F55" i="1" s="1"/>
  <c r="E37" i="1"/>
  <c r="D47" i="1"/>
  <c r="D46" i="1" s="1"/>
  <c r="D55" i="1" s="1"/>
  <c r="H47" i="1"/>
  <c r="F37" i="1"/>
  <c r="C37" i="1"/>
  <c r="G37" i="1"/>
  <c r="H46" i="1" l="1"/>
  <c r="H55" i="1" s="1"/>
</calcChain>
</file>

<file path=xl/sharedStrings.xml><?xml version="1.0" encoding="utf-8"?>
<sst xmlns="http://schemas.openxmlformats.org/spreadsheetml/2006/main" count="83" uniqueCount="52">
  <si>
    <t>GOBIERNO DEL ESTADO DE QUINTANA ROO</t>
  </si>
  <si>
    <t>Clasificación Administrativa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</si>
  <si>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</si>
  <si>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</si>
  <si>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</si>
  <si>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</si>
  <si>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</si>
  <si>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</si>
  <si>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</si>
  <si>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</si>
  <si>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</si>
  <si>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Despacho del Ejecutivo</t>
  </si>
  <si>
    <t>Dependencias del Poder Ejecutivo</t>
  </si>
  <si>
    <t>Secretaría de Infraestructura y Transporte</t>
  </si>
  <si>
    <t>Secretaría de Gobierno</t>
  </si>
  <si>
    <t>Consejería Jurídica</t>
  </si>
  <si>
    <t>Secretaría de Finanzas y Planeación</t>
  </si>
  <si>
    <t>Secretaría de Desarrollo Territorial Urbano Sustentable</t>
  </si>
  <si>
    <t>Secretaría de Turismo</t>
  </si>
  <si>
    <t>Secretaría de Educación</t>
  </si>
  <si>
    <t>Secretaría de Desarrollo Económico</t>
  </si>
  <si>
    <t>Oficialía Mayor</t>
  </si>
  <si>
    <t>Secretaría de la Contraloría</t>
  </si>
  <si>
    <t>Secretaría de Salud</t>
  </si>
  <si>
    <t>Secretaría de Desarrollo Agropecuario, Rural y Pesca</t>
  </si>
  <si>
    <t>Secretaría de Seguridad Pública</t>
  </si>
  <si>
    <t>Secretaría de Ecología y Medio Ambiente</t>
  </si>
  <si>
    <t>Secretaría de Desarrollo Social</t>
  </si>
  <si>
    <t>Secretaría del Trabajo y Previsión Social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</si>
  <si>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</si>
  <si>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</si>
  <si>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</si>
  <si>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</si>
  <si>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</si>
  <si>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</si>
  <si>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Total del Gasto</t>
  </si>
  <si>
    <t>ESTADO ANALÍTICO DEL EJERCICIO DEL PRESUPUESTO DE EGRESOS</t>
  </si>
  <si>
    <t>Poder Ejecutivo</t>
  </si>
  <si>
    <t>Participaciones y Aportaciones a Municipios</t>
  </si>
  <si>
    <t>Entidades Paraestatales</t>
  </si>
  <si>
    <t>Poder Legislativo</t>
  </si>
  <si>
    <t>Poder Judicial</t>
  </si>
  <si>
    <t>Organos Autónomos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</si>
  <si>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</si>
  <si>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</si>
  <si>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</si>
  <si>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</si>
  <si>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</si>
  <si>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</si>
  <si>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</si>
  <si>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Las cifras pueden presentar diferencias por redondeos.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</si>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</sst>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  <font>
      <sz val="10.5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i/>
      <sz val="10"/>
      <color theme="0" tint="-0.499984740745262"/>
      <name val="Arial Narrow"/>
      <family val="2"/>
    </font>
    <font>
      <sz val="10"/>
      <color theme="4" tint="-0.249977111117893"/>
      <name val="Arial Narrow"/>
      <family val="2"/>
    </font>
    <font>
      <sz val="10"/>
      <color rgb="FFFF0000"/>
      <name val="Arial Narrow"/>
      <family val="2"/>
    </font>
    <font>
      <b/>
      <sz val="11"/>
      <color theme="0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70C0"/>
      <name val="Arial Narrow"/>
      <family val="2"/>
    </font>
    <font>
      <sz val="20"/>
      <color rgb="FFA7AAAD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"/>
      <family val="2"/>
    </font>
    <font>
      <b/>
      <sz val="9"/>
      <color theme="5" tint="-0.499984740745262"/>
      <name val="Arial"/>
      <family val="2"/>
    </font>
    <font>
      <sz val="10"/>
      <color theme="5" tint="-0.499984740745262"/>
      <name val="Arial Narrow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7F777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1" fillId="0" borderId="0" xfId="1" applyFont="1"/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16" xfId="0" applyFont="1" applyBorder="1" applyAlignment="1">
      <alignment horizontal="left" wrapText="1" indent="3"/>
    </xf>
    <xf numFmtId="3" fontId="11" fillId="0" borderId="15" xfId="1" applyNumberFormat="1" applyFont="1" applyFill="1" applyBorder="1" applyAlignment="1"/>
    <xf numFmtId="3" fontId="11" fillId="0" borderId="17" xfId="1" applyNumberFormat="1" applyFont="1" applyFill="1" applyBorder="1" applyAlignment="1"/>
    <xf numFmtId="0" fontId="12" fillId="0" borderId="16" xfId="0" applyFont="1" applyBorder="1" applyAlignment="1">
      <alignment horizontal="left" wrapText="1" indent="5"/>
    </xf>
    <xf numFmtId="3" fontId="12" fillId="0" borderId="15" xfId="1" applyNumberFormat="1" applyFont="1" applyFill="1" applyBorder="1" applyAlignment="1"/>
    <xf numFmtId="3" fontId="12" fillId="0" borderId="17" xfId="1" applyNumberFormat="1" applyFont="1" applyFill="1" applyBorder="1" applyAlignment="1"/>
    <xf numFmtId="0" fontId="10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15" fillId="4" borderId="18" xfId="0" applyNumberFormat="1" applyFont="1" applyFill="1" applyBorder="1" applyAlignment="1">
      <alignment horizontal="left" wrapText="1" indent="1"/>
    </xf>
    <xf numFmtId="3" fontId="15" fillId="4" borderId="19" xfId="1" applyNumberFormat="1" applyFont="1" applyFill="1" applyBorder="1" applyAlignment="1"/>
    <xf numFmtId="0" fontId="10" fillId="0" borderId="20" xfId="0" applyFont="1" applyBorder="1" applyAlignment="1">
      <alignment horizontal="left" wrapText="1" indent="6"/>
    </xf>
    <xf numFmtId="3" fontId="11" fillId="0" borderId="5" xfId="1" applyNumberFormat="1" applyFont="1" applyFill="1" applyBorder="1" applyAlignment="1"/>
    <xf numFmtId="3" fontId="11" fillId="0" borderId="21" xfId="1" applyNumberFormat="1" applyFont="1" applyFill="1" applyBorder="1" applyAlignment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2" fillId="0" borderId="16" xfId="0" applyFont="1" applyBorder="1" applyAlignment="1">
      <alignment horizontal="left" wrapText="1" indent="4"/>
    </xf>
    <xf numFmtId="0" fontId="12" fillId="0" borderId="22" xfId="0" applyFont="1" applyBorder="1" applyAlignment="1">
      <alignment horizontal="left" wrapText="1" indent="4"/>
    </xf>
    <xf numFmtId="3" fontId="15" fillId="4" borderId="23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10" fillId="0" borderId="24" xfId="0" applyFont="1" applyBorder="1"/>
    <xf numFmtId="0" fontId="10" fillId="0" borderId="0" xfId="0" applyFont="1"/>
    <xf numFmtId="165" fontId="18" fillId="0" borderId="0" xfId="1" applyNumberFormat="1" applyFont="1"/>
    <xf numFmtId="3" fontId="14" fillId="0" borderId="0" xfId="1" applyNumberFormat="1" applyFont="1" applyFill="1" applyBorder="1" applyAlignment="1"/>
    <xf numFmtId="3" fontId="11" fillId="0" borderId="0" xfId="1" applyNumberFormat="1" applyFont="1" applyFill="1" applyBorder="1" applyAlignment="1"/>
    <xf numFmtId="3" fontId="11" fillId="0" borderId="19" xfId="1" applyNumberFormat="1" applyFont="1" applyFill="1" applyBorder="1" applyAlignment="1"/>
    <xf numFmtId="0" fontId="10" fillId="0" borderId="0" xfId="0" applyFont="1" applyFill="1" applyAlignment="1">
      <alignment horizontal="left"/>
    </xf>
    <xf numFmtId="0" fontId="19" fillId="0" borderId="0" xfId="0" applyFont="1" applyFill="1"/>
    <xf numFmtId="0" fontId="0" fillId="0" borderId="0" xfId="0" applyFill="1"/>
    <xf numFmtId="17" fontId="19" fillId="0" borderId="0" xfId="0" applyNumberFormat="1" applyFont="1" applyFill="1" applyAlignment="1">
      <alignment horizontal="left"/>
    </xf>
    <xf numFmtId="3" fontId="20" fillId="0" borderId="15" xfId="1" applyNumberFormat="1" applyFont="1" applyFill="1" applyBorder="1" applyAlignment="1"/>
    <xf numFmtId="43" fontId="21" fillId="0" borderId="0" xfId="1" applyFont="1" applyFill="1"/>
    <xf numFmtId="0" fontId="22" fillId="0" borderId="0" xfId="0" applyFont="1" applyFill="1" applyAlignment="1">
      <alignment horizontal="justify" vertical="center"/>
    </xf>
    <xf numFmtId="0" fontId="23" fillId="0" borderId="0" xfId="0" applyFont="1" applyFill="1" applyAlignment="1">
      <alignment horizontal="left"/>
    </xf>
    <xf numFmtId="0" fontId="23" fillId="0" borderId="16" xfId="0" applyFont="1" applyFill="1" applyBorder="1" applyAlignment="1">
      <alignment horizontal="left" wrapText="1" indent="5"/>
    </xf>
    <xf numFmtId="0" fontId="3" fillId="0" borderId="0" xfId="0" applyFont="1" applyFill="1" applyAlignment="1">
      <alignment horizontal="left"/>
    </xf>
    <xf numFmtId="0" fontId="24" fillId="0" borderId="0" xfId="0" applyFont="1" applyFill="1" applyAlignment="1">
      <alignment horizontal="justify" vertical="center"/>
    </xf>
    <xf numFmtId="165" fontId="25" fillId="0" borderId="0" xfId="1" applyNumberFormat="1" applyFont="1" applyFill="1"/>
    <xf numFmtId="0" fontId="3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930551</xdr:colOff>
      <xdr:row>0</xdr:row>
      <xdr:rowOff>54665</xdr:rowOff>
    </xdr:from>
    <xdr:to>
      <xdr:col>7</xdr:col>
      <xdr:colOff>778151</xdr:colOff>
      <xdr:row>4</xdr:row>
      <xdr:rowOff>140390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708B354-6BC6-4845-9F1D-A29111BC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051" y="54665"/>
          <a:ext cx="808383" cy="814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838200</xdr:colOff>
      <xdr:row>4</xdr:row>
      <xdr:rowOff>123825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B478417-F8B1-48B7-BF0A-C98AEBC65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>
          <a:fillRect/>
        </a:stretch>
      </xdr:blipFill>
      <xdr:spPr bwMode="auto">
        <a:xfrm>
          <a:off x="857250" y="762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E1B0-984B-4DFC-8E1D-DF325B1E5117}">
  <sheetPr>
    <tabColor rgb="FFFFC000"/>
    <pageSetUpPr fitToPage="1"/>
  </sheetPr>
  <dimension ref="A1:I109"/>
  <sheetViews>
    <sheetView tabSelected="1" zoomScale="115" zoomScaleNormal="115" workbookViewId="0">
      <selection activeCell="I4" sqref="I4"/>
    </sheetView>
  </sheetViews>
  <sheetFormatPr baseColWidth="10" defaultRowHeight="14.25" x14ac:dyDescent="0.2"/>
  <cols>
    <col min="1" max="1" width="9" customWidth="1"/>
    <col min="2" max="2" width="43" bestFit="1" customWidth="1"/>
    <col min="3" max="8" width="12.625" customWidth="1"/>
    <col min="257" max="257" width="9" customWidth="1"/>
    <col min="258" max="258" width="43" bestFit="1" customWidth="1"/>
    <col min="259" max="264" width="12.625" customWidth="1"/>
    <col min="513" max="513" width="9" customWidth="1"/>
    <col min="514" max="514" width="43" bestFit="1" customWidth="1"/>
    <col min="515" max="520" width="12.625" customWidth="1"/>
    <col min="769" max="769" width="9" customWidth="1"/>
    <col min="770" max="770" width="43" bestFit="1" customWidth="1"/>
    <col min="771" max="776" width="12.625" customWidth="1"/>
    <col min="1025" max="1025" width="9" customWidth="1"/>
    <col min="1026" max="1026" width="43" bestFit="1" customWidth="1"/>
    <col min="1027" max="1032" width="12.625" customWidth="1"/>
    <col min="1281" max="1281" width="9" customWidth="1"/>
    <col min="1282" max="1282" width="43" bestFit="1" customWidth="1"/>
    <col min="1283" max="1288" width="12.625" customWidth="1"/>
    <col min="1537" max="1537" width="9" customWidth="1"/>
    <col min="1538" max="1538" width="43" bestFit="1" customWidth="1"/>
    <col min="1539" max="1544" width="12.625" customWidth="1"/>
    <col min="1793" max="1793" width="9" customWidth="1"/>
    <col min="1794" max="1794" width="43" bestFit="1" customWidth="1"/>
    <col min="1795" max="1800" width="12.625" customWidth="1"/>
    <col min="2049" max="2049" width="9" customWidth="1"/>
    <col min="2050" max="2050" width="43" bestFit="1" customWidth="1"/>
    <col min="2051" max="2056" width="12.625" customWidth="1"/>
    <col min="2305" max="2305" width="9" customWidth="1"/>
    <col min="2306" max="2306" width="43" bestFit="1" customWidth="1"/>
    <col min="2307" max="2312" width="12.625" customWidth="1"/>
    <col min="2561" max="2561" width="9" customWidth="1"/>
    <col min="2562" max="2562" width="43" bestFit="1" customWidth="1"/>
    <col min="2563" max="2568" width="12.625" customWidth="1"/>
    <col min="2817" max="2817" width="9" customWidth="1"/>
    <col min="2818" max="2818" width="43" bestFit="1" customWidth="1"/>
    <col min="2819" max="2824" width="12.625" customWidth="1"/>
    <col min="3073" max="3073" width="9" customWidth="1"/>
    <col min="3074" max="3074" width="43" bestFit="1" customWidth="1"/>
    <col min="3075" max="3080" width="12.625" customWidth="1"/>
    <col min="3329" max="3329" width="9" customWidth="1"/>
    <col min="3330" max="3330" width="43" bestFit="1" customWidth="1"/>
    <col min="3331" max="3336" width="12.625" customWidth="1"/>
    <col min="3585" max="3585" width="9" customWidth="1"/>
    <col min="3586" max="3586" width="43" bestFit="1" customWidth="1"/>
    <col min="3587" max="3592" width="12.625" customWidth="1"/>
    <col min="3841" max="3841" width="9" customWidth="1"/>
    <col min="3842" max="3842" width="43" bestFit="1" customWidth="1"/>
    <col min="3843" max="3848" width="12.625" customWidth="1"/>
    <col min="4097" max="4097" width="9" customWidth="1"/>
    <col min="4098" max="4098" width="43" bestFit="1" customWidth="1"/>
    <col min="4099" max="4104" width="12.625" customWidth="1"/>
    <col min="4353" max="4353" width="9" customWidth="1"/>
    <col min="4354" max="4354" width="43" bestFit="1" customWidth="1"/>
    <col min="4355" max="4360" width="12.625" customWidth="1"/>
    <col min="4609" max="4609" width="9" customWidth="1"/>
    <col min="4610" max="4610" width="43" bestFit="1" customWidth="1"/>
    <col min="4611" max="4616" width="12.625" customWidth="1"/>
    <col min="4865" max="4865" width="9" customWidth="1"/>
    <col min="4866" max="4866" width="43" bestFit="1" customWidth="1"/>
    <col min="4867" max="4872" width="12.625" customWidth="1"/>
    <col min="5121" max="5121" width="9" customWidth="1"/>
    <col min="5122" max="5122" width="43" bestFit="1" customWidth="1"/>
    <col min="5123" max="5128" width="12.625" customWidth="1"/>
    <col min="5377" max="5377" width="9" customWidth="1"/>
    <col min="5378" max="5378" width="43" bestFit="1" customWidth="1"/>
    <col min="5379" max="5384" width="12.625" customWidth="1"/>
    <col min="5633" max="5633" width="9" customWidth="1"/>
    <col min="5634" max="5634" width="43" bestFit="1" customWidth="1"/>
    <col min="5635" max="5640" width="12.625" customWidth="1"/>
    <col min="5889" max="5889" width="9" customWidth="1"/>
    <col min="5890" max="5890" width="43" bestFit="1" customWidth="1"/>
    <col min="5891" max="5896" width="12.625" customWidth="1"/>
    <col min="6145" max="6145" width="9" customWidth="1"/>
    <col min="6146" max="6146" width="43" bestFit="1" customWidth="1"/>
    <col min="6147" max="6152" width="12.625" customWidth="1"/>
    <col min="6401" max="6401" width="9" customWidth="1"/>
    <col min="6402" max="6402" width="43" bestFit="1" customWidth="1"/>
    <col min="6403" max="6408" width="12.625" customWidth="1"/>
    <col min="6657" max="6657" width="9" customWidth="1"/>
    <col min="6658" max="6658" width="43" bestFit="1" customWidth="1"/>
    <col min="6659" max="6664" width="12.625" customWidth="1"/>
    <col min="6913" max="6913" width="9" customWidth="1"/>
    <col min="6914" max="6914" width="43" bestFit="1" customWidth="1"/>
    <col min="6915" max="6920" width="12.625" customWidth="1"/>
    <col min="7169" max="7169" width="9" customWidth="1"/>
    <col min="7170" max="7170" width="43" bestFit="1" customWidth="1"/>
    <col min="7171" max="7176" width="12.625" customWidth="1"/>
    <col min="7425" max="7425" width="9" customWidth="1"/>
    <col min="7426" max="7426" width="43" bestFit="1" customWidth="1"/>
    <col min="7427" max="7432" width="12.625" customWidth="1"/>
    <col min="7681" max="7681" width="9" customWidth="1"/>
    <col min="7682" max="7682" width="43" bestFit="1" customWidth="1"/>
    <col min="7683" max="7688" width="12.625" customWidth="1"/>
    <col min="7937" max="7937" width="9" customWidth="1"/>
    <col min="7938" max="7938" width="43" bestFit="1" customWidth="1"/>
    <col min="7939" max="7944" width="12.625" customWidth="1"/>
    <col min="8193" max="8193" width="9" customWidth="1"/>
    <col min="8194" max="8194" width="43" bestFit="1" customWidth="1"/>
    <col min="8195" max="8200" width="12.625" customWidth="1"/>
    <col min="8449" max="8449" width="9" customWidth="1"/>
    <col min="8450" max="8450" width="43" bestFit="1" customWidth="1"/>
    <col min="8451" max="8456" width="12.625" customWidth="1"/>
    <col min="8705" max="8705" width="9" customWidth="1"/>
    <col min="8706" max="8706" width="43" bestFit="1" customWidth="1"/>
    <col min="8707" max="8712" width="12.625" customWidth="1"/>
    <col min="8961" max="8961" width="9" customWidth="1"/>
    <col min="8962" max="8962" width="43" bestFit="1" customWidth="1"/>
    <col min="8963" max="8968" width="12.625" customWidth="1"/>
    <col min="9217" max="9217" width="9" customWidth="1"/>
    <col min="9218" max="9218" width="43" bestFit="1" customWidth="1"/>
    <col min="9219" max="9224" width="12.625" customWidth="1"/>
    <col min="9473" max="9473" width="9" customWidth="1"/>
    <col min="9474" max="9474" width="43" bestFit="1" customWidth="1"/>
    <col min="9475" max="9480" width="12.625" customWidth="1"/>
    <col min="9729" max="9729" width="9" customWidth="1"/>
    <col min="9730" max="9730" width="43" bestFit="1" customWidth="1"/>
    <col min="9731" max="9736" width="12.625" customWidth="1"/>
    <col min="9985" max="9985" width="9" customWidth="1"/>
    <col min="9986" max="9986" width="43" bestFit="1" customWidth="1"/>
    <col min="9987" max="9992" width="12.625" customWidth="1"/>
    <col min="10241" max="10241" width="9" customWidth="1"/>
    <col min="10242" max="10242" width="43" bestFit="1" customWidth="1"/>
    <col min="10243" max="10248" width="12.625" customWidth="1"/>
    <col min="10497" max="10497" width="9" customWidth="1"/>
    <col min="10498" max="10498" width="43" bestFit="1" customWidth="1"/>
    <col min="10499" max="10504" width="12.625" customWidth="1"/>
    <col min="10753" max="10753" width="9" customWidth="1"/>
    <col min="10754" max="10754" width="43" bestFit="1" customWidth="1"/>
    <col min="10755" max="10760" width="12.625" customWidth="1"/>
    <col min="11009" max="11009" width="9" customWidth="1"/>
    <col min="11010" max="11010" width="43" bestFit="1" customWidth="1"/>
    <col min="11011" max="11016" width="12.625" customWidth="1"/>
    <col min="11265" max="11265" width="9" customWidth="1"/>
    <col min="11266" max="11266" width="43" bestFit="1" customWidth="1"/>
    <col min="11267" max="11272" width="12.625" customWidth="1"/>
    <col min="11521" max="11521" width="9" customWidth="1"/>
    <col min="11522" max="11522" width="43" bestFit="1" customWidth="1"/>
    <col min="11523" max="11528" width="12.625" customWidth="1"/>
    <col min="11777" max="11777" width="9" customWidth="1"/>
    <col min="11778" max="11778" width="43" bestFit="1" customWidth="1"/>
    <col min="11779" max="11784" width="12.625" customWidth="1"/>
    <col min="12033" max="12033" width="9" customWidth="1"/>
    <col min="12034" max="12034" width="43" bestFit="1" customWidth="1"/>
    <col min="12035" max="12040" width="12.625" customWidth="1"/>
    <col min="12289" max="12289" width="9" customWidth="1"/>
    <col min="12290" max="12290" width="43" bestFit="1" customWidth="1"/>
    <col min="12291" max="12296" width="12.625" customWidth="1"/>
    <col min="12545" max="12545" width="9" customWidth="1"/>
    <col min="12546" max="12546" width="43" bestFit="1" customWidth="1"/>
    <col min="12547" max="12552" width="12.625" customWidth="1"/>
    <col min="12801" max="12801" width="9" customWidth="1"/>
    <col min="12802" max="12802" width="43" bestFit="1" customWidth="1"/>
    <col min="12803" max="12808" width="12.625" customWidth="1"/>
    <col min="13057" max="13057" width="9" customWidth="1"/>
    <col min="13058" max="13058" width="43" bestFit="1" customWidth="1"/>
    <col min="13059" max="13064" width="12.625" customWidth="1"/>
    <col min="13313" max="13313" width="9" customWidth="1"/>
    <col min="13314" max="13314" width="43" bestFit="1" customWidth="1"/>
    <col min="13315" max="13320" width="12.625" customWidth="1"/>
    <col min="13569" max="13569" width="9" customWidth="1"/>
    <col min="13570" max="13570" width="43" bestFit="1" customWidth="1"/>
    <col min="13571" max="13576" width="12.625" customWidth="1"/>
    <col min="13825" max="13825" width="9" customWidth="1"/>
    <col min="13826" max="13826" width="43" bestFit="1" customWidth="1"/>
    <col min="13827" max="13832" width="12.625" customWidth="1"/>
    <col min="14081" max="14081" width="9" customWidth="1"/>
    <col min="14082" max="14082" width="43" bestFit="1" customWidth="1"/>
    <col min="14083" max="14088" width="12.625" customWidth="1"/>
    <col min="14337" max="14337" width="9" customWidth="1"/>
    <col min="14338" max="14338" width="43" bestFit="1" customWidth="1"/>
    <col min="14339" max="14344" width="12.625" customWidth="1"/>
    <col min="14593" max="14593" width="9" customWidth="1"/>
    <col min="14594" max="14594" width="43" bestFit="1" customWidth="1"/>
    <col min="14595" max="14600" width="12.625" customWidth="1"/>
    <col min="14849" max="14849" width="9" customWidth="1"/>
    <col min="14850" max="14850" width="43" bestFit="1" customWidth="1"/>
    <col min="14851" max="14856" width="12.625" customWidth="1"/>
    <col min="15105" max="15105" width="9" customWidth="1"/>
    <col min="15106" max="15106" width="43" bestFit="1" customWidth="1"/>
    <col min="15107" max="15112" width="12.625" customWidth="1"/>
    <col min="15361" max="15361" width="9" customWidth="1"/>
    <col min="15362" max="15362" width="43" bestFit="1" customWidth="1"/>
    <col min="15363" max="15368" width="12.625" customWidth="1"/>
    <col min="15617" max="15617" width="9" customWidth="1"/>
    <col min="15618" max="15618" width="43" bestFit="1" customWidth="1"/>
    <col min="15619" max="15624" width="12.625" customWidth="1"/>
    <col min="15873" max="15873" width="9" customWidth="1"/>
    <col min="15874" max="15874" width="43" bestFit="1" customWidth="1"/>
    <col min="15875" max="15880" width="12.625" customWidth="1"/>
    <col min="16129" max="16129" width="9" customWidth="1"/>
    <col min="16130" max="16130" width="43" bestFit="1" customWidth="1"/>
    <col min="16131" max="16136" width="12.625" customWidth="1"/>
  </cols>
  <sheetData>
    <row r="1" spans="1:8" x14ac:dyDescent="0.2">
      <c r="A1" s="1"/>
      <c r="B1" s="2"/>
      <c r="C1" s="3"/>
      <c r="D1" s="3"/>
      <c r="E1" s="3"/>
      <c r="F1" s="3"/>
      <c r="G1" s="3"/>
      <c r="H1" s="3"/>
    </row>
    <row r="2" spans="1:8" x14ac:dyDescent="0.2">
      <c r="A2" s="1"/>
      <c r="B2" s="2"/>
      <c r="C2" s="3"/>
      <c r="D2" s="3"/>
      <c r="E2" s="3"/>
      <c r="F2" s="3"/>
      <c r="G2" s="3"/>
      <c r="H2" s="3"/>
    </row>
    <row r="3" spans="1:8" x14ac:dyDescent="0.2">
      <c r="A3" s="1"/>
      <c r="B3" s="2"/>
      <c r="C3" s="3"/>
      <c r="D3" s="3"/>
      <c r="E3" s="3"/>
      <c r="F3" s="3"/>
      <c r="G3" s="3"/>
      <c r="H3" s="3"/>
    </row>
    <row r="4" spans="1:8" x14ac:dyDescent="0.2">
      <c r="A4" s="1"/>
      <c r="B4" s="2"/>
      <c r="C4" s="3"/>
      <c r="D4" s="3"/>
      <c r="E4" s="3"/>
      <c r="F4" s="3"/>
      <c r="G4" s="3"/>
      <c r="H4" s="3"/>
    </row>
    <row r="5" spans="1:8" x14ac:dyDescent="0.2">
      <c r="A5" s="1"/>
      <c r="B5" s="2"/>
      <c r="C5" s="3"/>
      <c r="D5" s="3"/>
      <c r="E5" s="3"/>
      <c r="F5" s="3"/>
      <c r="G5" s="3"/>
      <c r="H5" s="3"/>
    </row>
    <row r="6" spans="1:8" ht="13.5" customHeight="1" x14ac:dyDescent="0.2">
      <c r="A6" s="4"/>
      <c r="B6" s="5" t="s">
        <v>0</v>
      </c>
      <c r="C6" s="6"/>
      <c r="D6" s="6"/>
      <c r="E6" s="6"/>
      <c r="F6" s="6"/>
      <c r="G6" s="6"/>
      <c r="H6" s="7"/>
    </row>
    <row r="7" spans="1:8" ht="13.5" customHeight="1" x14ac:dyDescent="0.2">
      <c r="A7" s="4"/>
      <c r="B7" s="8" t="s">
        <v>36</v>
      </c>
      <c r="C7" s="9"/>
      <c r="D7" s="9"/>
      <c r="E7" s="9"/>
      <c r="F7" s="9"/>
      <c r="G7" s="9"/>
      <c r="H7" s="10"/>
    </row>
    <row r="8" spans="1:8" ht="13.5" customHeight="1" x14ac:dyDescent="0.3">
      <c r="A8" s="4"/>
      <c r="B8" s="11" t="s">
        <v>1</v>
      </c>
      <c r="C8" s="12"/>
      <c r="D8" s="12"/>
      <c r="E8" s="12"/>
      <c r="F8" s="12"/>
      <c r="G8" s="12"/>
      <c r="H8" s="13"/>
    </row>
    <row r="9" spans="1:8" ht="13.5" customHeight="1" x14ac:dyDescent="0.2">
      <c r="A9" s="4"/>
      <c r="B9" s="14" t="s">
        <v>51</v>
      </c>
      <c r="C9" s="15"/>
      <c r="D9" s="15"/>
      <c r="E9" s="15"/>
      <c r="F9" s="15"/>
      <c r="G9" s="15"/>
      <c r="H9" s="16"/>
    </row>
    <row r="10" spans="1:8" ht="13.5" customHeight="1" x14ac:dyDescent="0.2">
      <c r="A10" s="4"/>
      <c r="B10" s="17" t="s">
        <v>2</v>
      </c>
      <c r="C10" s="18"/>
      <c r="D10" s="18"/>
      <c r="E10" s="18"/>
      <c r="F10" s="18"/>
      <c r="G10" s="18"/>
      <c r="H10" s="19"/>
    </row>
    <row r="11" spans="1:8" ht="16.5" customHeight="1" x14ac:dyDescent="0.2">
      <c r="A11" s="4"/>
      <c r="B11" s="20" t="s">
        <v>3</v>
      </c>
      <c r="C11" s="21" t="s">
        <v>4</v>
      </c>
      <c r="D11" s="22"/>
      <c r="E11" s="22"/>
      <c r="F11" s="22"/>
      <c r="G11" s="23"/>
      <c r="H11" s="24" t="s">
        <v>5</v>
      </c>
    </row>
    <row r="12" spans="1:8" ht="25.5" x14ac:dyDescent="0.2">
      <c r="A12" s="25"/>
      <c r="B12" s="26"/>
      <c r="C12" s="27" t="s">
        <v>6</v>
      </c>
      <c r="D12" s="27" t="s">
        <v>7</v>
      </c>
      <c r="E12" s="27" t="s">
        <v>8</v>
      </c>
      <c r="F12" s="27" t="s">
        <v>9</v>
      </c>
      <c r="G12" s="27" t="s">
        <v>10</v>
      </c>
      <c r="H12" s="28"/>
    </row>
    <row r="13" spans="1:8" ht="15" customHeight="1" x14ac:dyDescent="0.2">
      <c r="A13" s="29"/>
      <c r="B13" s="30" t="s">
        <v>11</v>
      </c>
      <c r="C13" s="31">
        <v>219368539</v>
      </c>
      <c r="D13" s="31">
        <v>6966099.2200001776</v>
      </c>
      <c r="E13" s="31">
        <v>226334638.22000018</v>
      </c>
      <c r="F13" s="31">
        <v>64735611.970000021</v>
      </c>
      <c r="G13" s="31">
        <v>46758044.990000017</v>
      </c>
      <c r="H13" s="32">
        <v>161599026.25000015</v>
      </c>
    </row>
    <row r="14" spans="1:8" ht="15" customHeight="1" x14ac:dyDescent="0.2">
      <c r="A14" s="29"/>
      <c r="B14" s="30" t="s">
        <v>12</v>
      </c>
      <c r="C14" s="31">
        <f t="shared" ref="C14:H14" si="0">SUM(C15:C30)</f>
        <v>5455496076</v>
      </c>
      <c r="D14" s="31">
        <f t="shared" si="0"/>
        <v>1608065790.6200018</v>
      </c>
      <c r="E14" s="31">
        <f t="shared" si="0"/>
        <v>7063561866.6200018</v>
      </c>
      <c r="F14" s="31">
        <f t="shared" si="0"/>
        <v>2341217122.2399998</v>
      </c>
      <c r="G14" s="31">
        <f t="shared" si="0"/>
        <v>1968148316.7900002</v>
      </c>
      <c r="H14" s="32">
        <f t="shared" si="0"/>
        <v>4722344744.3799982</v>
      </c>
    </row>
    <row r="15" spans="1:8" x14ac:dyDescent="0.2">
      <c r="A15" s="29"/>
      <c r="B15" s="33" t="s">
        <v>13</v>
      </c>
      <c r="C15" s="34">
        <v>101660531</v>
      </c>
      <c r="D15" s="34">
        <v>428319294.22999996</v>
      </c>
      <c r="E15" s="34">
        <v>529979825.22999996</v>
      </c>
      <c r="F15" s="34">
        <v>46996327.919999883</v>
      </c>
      <c r="G15" s="34">
        <v>46708513.819999963</v>
      </c>
      <c r="H15" s="35">
        <v>482983497.30999964</v>
      </c>
    </row>
    <row r="16" spans="1:8" x14ac:dyDescent="0.2">
      <c r="A16" s="29"/>
      <c r="B16" s="33" t="s">
        <v>14</v>
      </c>
      <c r="C16" s="34">
        <v>266180716</v>
      </c>
      <c r="D16" s="34">
        <v>-307566.8500007689</v>
      </c>
      <c r="E16" s="34">
        <v>265873149.14999923</v>
      </c>
      <c r="F16" s="34">
        <v>88107194.539999694</v>
      </c>
      <c r="G16" s="34">
        <v>85933137.639999703</v>
      </c>
      <c r="H16" s="35">
        <v>177765954.6099999</v>
      </c>
    </row>
    <row r="17" spans="1:8" x14ac:dyDescent="0.2">
      <c r="A17" s="29"/>
      <c r="B17" s="33" t="s">
        <v>15</v>
      </c>
      <c r="C17" s="34">
        <v>14285424</v>
      </c>
      <c r="D17" s="34">
        <v>12608750.640000008</v>
      </c>
      <c r="E17" s="34">
        <v>26894174.640000008</v>
      </c>
      <c r="F17" s="34">
        <v>4580453.799999997</v>
      </c>
      <c r="G17" s="34">
        <v>4509333.8499999978</v>
      </c>
      <c r="H17" s="35">
        <v>22313720.840000004</v>
      </c>
    </row>
    <row r="18" spans="1:8" x14ac:dyDescent="0.2">
      <c r="A18" s="29"/>
      <c r="B18" s="33" t="s">
        <v>16</v>
      </c>
      <c r="C18" s="34">
        <v>905342186</v>
      </c>
      <c r="D18" s="34">
        <v>231892698.40000248</v>
      </c>
      <c r="E18" s="34">
        <v>1137234884.4000025</v>
      </c>
      <c r="F18" s="34">
        <v>416168051.41000009</v>
      </c>
      <c r="G18" s="34">
        <v>373936063.18000001</v>
      </c>
      <c r="H18" s="35">
        <v>721066832.98999929</v>
      </c>
    </row>
    <row r="19" spans="1:8" x14ac:dyDescent="0.2">
      <c r="A19" s="29"/>
      <c r="B19" s="33" t="s">
        <v>17</v>
      </c>
      <c r="C19" s="34">
        <v>87467872</v>
      </c>
      <c r="D19" s="34">
        <v>15884226.290000007</v>
      </c>
      <c r="E19" s="34">
        <v>103352098.29000001</v>
      </c>
      <c r="F19" s="34">
        <v>36818799.100000001</v>
      </c>
      <c r="G19" s="34">
        <v>36361748.899999999</v>
      </c>
      <c r="H19" s="35">
        <v>66533299.18999999</v>
      </c>
    </row>
    <row r="20" spans="1:8" x14ac:dyDescent="0.2">
      <c r="A20" s="29"/>
      <c r="B20" s="33" t="s">
        <v>18</v>
      </c>
      <c r="C20" s="34">
        <v>53021382</v>
      </c>
      <c r="D20" s="34">
        <v>124958892.09</v>
      </c>
      <c r="E20" s="34">
        <v>177980274.09</v>
      </c>
      <c r="F20" s="34">
        <v>94620317.660000041</v>
      </c>
      <c r="G20" s="34">
        <v>93451656.190000027</v>
      </c>
      <c r="H20" s="35">
        <v>83359956.430000052</v>
      </c>
    </row>
    <row r="21" spans="1:8" x14ac:dyDescent="0.2">
      <c r="A21" s="29"/>
      <c r="B21" s="33" t="s">
        <v>19</v>
      </c>
      <c r="C21" s="34">
        <v>453116163</v>
      </c>
      <c r="D21" s="34">
        <v>-13030363.190000057</v>
      </c>
      <c r="E21" s="34">
        <v>440085799.80999994</v>
      </c>
      <c r="F21" s="34">
        <v>107300755.03999999</v>
      </c>
      <c r="G21" s="34">
        <v>106732355.03999999</v>
      </c>
      <c r="H21" s="35">
        <v>332785044.76999992</v>
      </c>
    </row>
    <row r="22" spans="1:8" x14ac:dyDescent="0.2">
      <c r="A22" s="36"/>
      <c r="B22" s="33" t="s">
        <v>20</v>
      </c>
      <c r="C22" s="34">
        <v>70431705</v>
      </c>
      <c r="D22" s="34">
        <v>83786975.210000008</v>
      </c>
      <c r="E22" s="34">
        <v>154218680.21000001</v>
      </c>
      <c r="F22" s="34">
        <v>68725479.420000017</v>
      </c>
      <c r="G22" s="34">
        <v>65095268.410000011</v>
      </c>
      <c r="H22" s="35">
        <v>85493200.790000051</v>
      </c>
    </row>
    <row r="23" spans="1:8" x14ac:dyDescent="0.2">
      <c r="A23" s="36"/>
      <c r="B23" s="33" t="s">
        <v>21</v>
      </c>
      <c r="C23" s="34">
        <v>388392688</v>
      </c>
      <c r="D23" s="34">
        <v>-15022363.619999647</v>
      </c>
      <c r="E23" s="34">
        <v>373370324.38000035</v>
      </c>
      <c r="F23" s="34">
        <v>116826085.1099999</v>
      </c>
      <c r="G23" s="34">
        <v>112520298.29999998</v>
      </c>
      <c r="H23" s="35">
        <v>256544239.26999983</v>
      </c>
    </row>
    <row r="24" spans="1:8" x14ac:dyDescent="0.2">
      <c r="A24" s="29"/>
      <c r="B24" s="33" t="s">
        <v>22</v>
      </c>
      <c r="C24" s="34">
        <v>248203198</v>
      </c>
      <c r="D24" s="34">
        <v>-34741810.060000062</v>
      </c>
      <c r="E24" s="34">
        <v>213461387.93999994</v>
      </c>
      <c r="F24" s="34">
        <v>61039917.02000007</v>
      </c>
      <c r="G24" s="34">
        <v>56640351.270000048</v>
      </c>
      <c r="H24" s="35">
        <v>152421470.92000017</v>
      </c>
    </row>
    <row r="25" spans="1:8" x14ac:dyDescent="0.2">
      <c r="A25" s="29"/>
      <c r="B25" s="33" t="s">
        <v>23</v>
      </c>
      <c r="C25" s="34">
        <v>85672461</v>
      </c>
      <c r="D25" s="34">
        <v>3538557.9599999487</v>
      </c>
      <c r="E25" s="34">
        <v>89211018.959999949</v>
      </c>
      <c r="F25" s="34">
        <v>10954113.330000002</v>
      </c>
      <c r="G25" s="34">
        <v>10598560.600000003</v>
      </c>
      <c r="H25" s="35">
        <v>78256905.630000025</v>
      </c>
    </row>
    <row r="26" spans="1:8" x14ac:dyDescent="0.2">
      <c r="A26" s="29"/>
      <c r="B26" s="33" t="s">
        <v>24</v>
      </c>
      <c r="C26" s="34">
        <v>224217553</v>
      </c>
      <c r="D26" s="34">
        <v>55657998.659999847</v>
      </c>
      <c r="E26" s="34">
        <v>279875551.65999985</v>
      </c>
      <c r="F26" s="34">
        <v>81215916.980000004</v>
      </c>
      <c r="G26" s="34">
        <v>64901450.999999963</v>
      </c>
      <c r="H26" s="35">
        <v>198659634.68000001</v>
      </c>
    </row>
    <row r="27" spans="1:8" x14ac:dyDescent="0.2">
      <c r="A27" s="29"/>
      <c r="B27" s="33" t="s">
        <v>25</v>
      </c>
      <c r="C27" s="34">
        <v>2222871684</v>
      </c>
      <c r="D27" s="34">
        <v>196766701.95000029</v>
      </c>
      <c r="E27" s="34">
        <v>2419638385.9500003</v>
      </c>
      <c r="F27" s="34">
        <v>734475605.85000002</v>
      </c>
      <c r="G27" s="34">
        <v>454266082.80000019</v>
      </c>
      <c r="H27" s="35">
        <v>1685162780.0999997</v>
      </c>
    </row>
    <row r="28" spans="1:8" x14ac:dyDescent="0.2">
      <c r="A28" s="29"/>
      <c r="B28" s="33" t="s">
        <v>26</v>
      </c>
      <c r="C28" s="34">
        <v>82769723</v>
      </c>
      <c r="D28" s="34">
        <v>52289477.959999889</v>
      </c>
      <c r="E28" s="34">
        <v>135059200.95999989</v>
      </c>
      <c r="F28" s="34">
        <v>76852319.810000002</v>
      </c>
      <c r="G28" s="34">
        <v>74173378.75</v>
      </c>
      <c r="H28" s="35">
        <v>58206881.150000006</v>
      </c>
    </row>
    <row r="29" spans="1:8" x14ac:dyDescent="0.2">
      <c r="A29" s="29"/>
      <c r="B29" s="33" t="s">
        <v>27</v>
      </c>
      <c r="C29" s="34">
        <v>141500555</v>
      </c>
      <c r="D29" s="34">
        <v>459826659.21000004</v>
      </c>
      <c r="E29" s="34">
        <v>601327214.21000004</v>
      </c>
      <c r="F29" s="34">
        <v>363071947.5999999</v>
      </c>
      <c r="G29" s="34">
        <v>351975289.91999996</v>
      </c>
      <c r="H29" s="35">
        <v>238255266.6100001</v>
      </c>
    </row>
    <row r="30" spans="1:8" x14ac:dyDescent="0.2">
      <c r="A30" s="37"/>
      <c r="B30" s="33" t="s">
        <v>28</v>
      </c>
      <c r="C30" s="34">
        <v>110362235</v>
      </c>
      <c r="D30" s="34">
        <v>5637661.739999935</v>
      </c>
      <c r="E30" s="34">
        <v>115999896.73999994</v>
      </c>
      <c r="F30" s="34">
        <v>33463837.650000032</v>
      </c>
      <c r="G30" s="34">
        <v>30344827.120000038</v>
      </c>
      <c r="H30" s="35">
        <v>82536059.090000018</v>
      </c>
    </row>
    <row r="31" spans="1:8" x14ac:dyDescent="0.2">
      <c r="A31" s="38"/>
      <c r="B31" s="30" t="s">
        <v>29</v>
      </c>
      <c r="C31" s="31">
        <v>6814474907</v>
      </c>
      <c r="D31" s="31">
        <v>535244209.28000116</v>
      </c>
      <c r="E31" s="31">
        <v>7349719116.2800007</v>
      </c>
      <c r="F31" s="31">
        <v>3083709071.3799996</v>
      </c>
      <c r="G31" s="31">
        <v>3083709071.3799996</v>
      </c>
      <c r="H31" s="32">
        <v>4266010044.8999996</v>
      </c>
    </row>
    <row r="32" spans="1:8" x14ac:dyDescent="0.2">
      <c r="A32" s="29"/>
      <c r="B32" s="33" t="s">
        <v>30</v>
      </c>
      <c r="C32" s="34">
        <v>82769723</v>
      </c>
      <c r="D32" s="34">
        <v>52289477.959999889</v>
      </c>
      <c r="E32" s="34">
        <v>135059200.95999989</v>
      </c>
      <c r="F32" s="34">
        <v>76852319.810000002</v>
      </c>
      <c r="G32" s="34">
        <v>74173378.75</v>
      </c>
      <c r="H32" s="35">
        <v>58206881.150000006</v>
      </c>
    </row>
    <row r="33" spans="1:8" x14ac:dyDescent="0.2">
      <c r="A33" s="29"/>
      <c r="B33" s="33" t="s">
        <v>31</v>
      </c>
      <c r="C33" s="34">
        <v>141500555</v>
      </c>
      <c r="D33" s="34">
        <v>459826659.21000004</v>
      </c>
      <c r="E33" s="34">
        <v>601327214.21000004</v>
      </c>
      <c r="F33" s="34">
        <v>363071947.5999999</v>
      </c>
      <c r="G33" s="34">
        <v>351975289.91999996</v>
      </c>
      <c r="H33" s="35">
        <v>238255266.6100001</v>
      </c>
    </row>
    <row r="34" spans="1:8" x14ac:dyDescent="0.2">
      <c r="A34" s="29"/>
      <c r="B34" s="33" t="s">
        <v>32</v>
      </c>
      <c r="C34" s="34">
        <v>110362235</v>
      </c>
      <c r="D34" s="34">
        <v>5637661.739999935</v>
      </c>
      <c r="E34" s="34">
        <v>115999896.73999994</v>
      </c>
      <c r="F34" s="34">
        <v>33463837.650000032</v>
      </c>
      <c r="G34" s="34">
        <v>30344827.120000038</v>
      </c>
      <c r="H34" s="35">
        <v>82536059.090000018</v>
      </c>
    </row>
    <row r="35" spans="1:8" x14ac:dyDescent="0.2">
      <c r="A35" s="29"/>
      <c r="B35" s="33" t="s">
        <v>33</v>
      </c>
      <c r="C35" s="34">
        <v>6814474907</v>
      </c>
      <c r="D35" s="34">
        <v>535244209.28000116</v>
      </c>
      <c r="E35" s="34">
        <v>7349719116.2800007</v>
      </c>
      <c r="F35" s="34">
        <v>3083709071.3799996</v>
      </c>
      <c r="G35" s="34">
        <v>3083709071.3799996</v>
      </c>
      <c r="H35" s="35">
        <v>4266010044.8999996</v>
      </c>
    </row>
    <row r="36" spans="1:8" x14ac:dyDescent="0.2">
      <c r="A36" s="39"/>
      <c r="B36" s="33" t="s">
        <v>34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5">
        <v>0</v>
      </c>
    </row>
    <row r="37" spans="1:8" ht="15.75" customHeight="1" x14ac:dyDescent="0.3">
      <c r="A37" s="38"/>
      <c r="B37" s="40" t="s">
        <v>35</v>
      </c>
      <c r="C37" s="41">
        <f t="shared" ref="C37:H37" si="1">C13+C14+C31</f>
        <v>12489339522</v>
      </c>
      <c r="D37" s="41">
        <f t="shared" si="1"/>
        <v>2150276099.1200032</v>
      </c>
      <c r="E37" s="41">
        <f t="shared" si="1"/>
        <v>14639615621.120003</v>
      </c>
      <c r="F37" s="41">
        <f t="shared" si="1"/>
        <v>5489661805.5899992</v>
      </c>
      <c r="G37" s="41">
        <f t="shared" si="1"/>
        <v>5098615433.1599998</v>
      </c>
      <c r="H37" s="41">
        <f t="shared" si="1"/>
        <v>9149953815.5299988</v>
      </c>
    </row>
    <row r="38" spans="1:8" ht="16.5" customHeight="1" x14ac:dyDescent="0.2">
      <c r="A38" s="29"/>
      <c r="B38" s="42"/>
      <c r="C38" s="43"/>
      <c r="D38" s="43"/>
      <c r="E38" s="43"/>
      <c r="F38" s="43"/>
      <c r="G38" s="43"/>
      <c r="H38" s="44"/>
    </row>
    <row r="39" spans="1:8" ht="13.5" customHeight="1" x14ac:dyDescent="0.2">
      <c r="A39" s="4"/>
      <c r="B39" s="5" t="s">
        <v>0</v>
      </c>
      <c r="C39" s="6"/>
      <c r="D39" s="6"/>
      <c r="E39" s="6"/>
      <c r="F39" s="6"/>
      <c r="G39" s="6"/>
      <c r="H39" s="7"/>
    </row>
    <row r="40" spans="1:8" ht="13.5" customHeight="1" x14ac:dyDescent="0.2">
      <c r="A40" s="4"/>
      <c r="B40" s="8" t="s">
        <v>36</v>
      </c>
      <c r="C40" s="9"/>
      <c r="D40" s="9"/>
      <c r="E40" s="9"/>
      <c r="F40" s="9"/>
      <c r="G40" s="9"/>
      <c r="H40" s="10"/>
    </row>
    <row r="41" spans="1:8" ht="13.5" customHeight="1" x14ac:dyDescent="0.2">
      <c r="A41" s="4"/>
      <c r="B41" s="45" t="s">
        <v>1</v>
      </c>
      <c r="C41" s="46"/>
      <c r="D41" s="46"/>
      <c r="E41" s="46"/>
      <c r="F41" s="46"/>
      <c r="G41" s="46"/>
      <c r="H41" s="47"/>
    </row>
    <row r="42" spans="1:8" ht="13.5" customHeight="1" x14ac:dyDescent="0.2">
      <c r="A42" s="4"/>
      <c r="B42" s="45" t="s">
        <v>51</v>
      </c>
      <c r="C42" s="46"/>
      <c r="D42" s="46"/>
      <c r="E42" s="46"/>
      <c r="F42" s="46"/>
      <c r="G42" s="46"/>
      <c r="H42" s="47"/>
    </row>
    <row r="43" spans="1:8" ht="13.5" customHeight="1" x14ac:dyDescent="0.2">
      <c r="A43" s="4"/>
      <c r="B43" s="17" t="s">
        <v>2</v>
      </c>
      <c r="C43" s="18"/>
      <c r="D43" s="18"/>
      <c r="E43" s="18"/>
      <c r="F43" s="18"/>
      <c r="G43" s="18"/>
      <c r="H43" s="19"/>
    </row>
    <row r="44" spans="1:8" ht="16.5" customHeight="1" x14ac:dyDescent="0.2">
      <c r="A44" s="4"/>
      <c r="B44" s="20" t="s">
        <v>3</v>
      </c>
      <c r="C44" s="21" t="s">
        <v>4</v>
      </c>
      <c r="D44" s="22"/>
      <c r="E44" s="22"/>
      <c r="F44" s="22"/>
      <c r="G44" s="23"/>
      <c r="H44" s="24" t="s">
        <v>5</v>
      </c>
    </row>
    <row r="45" spans="1:8" ht="25.5" x14ac:dyDescent="0.2">
      <c r="A45" s="25"/>
      <c r="B45" s="26"/>
      <c r="C45" s="27" t="s">
        <v>6</v>
      </c>
      <c r="D45" s="27" t="s">
        <v>7</v>
      </c>
      <c r="E45" s="27" t="s">
        <v>8</v>
      </c>
      <c r="F45" s="27" t="s">
        <v>9</v>
      </c>
      <c r="G45" s="27" t="s">
        <v>10</v>
      </c>
      <c r="H45" s="28"/>
    </row>
    <row r="46" spans="1:8" x14ac:dyDescent="0.2">
      <c r="A46" s="38"/>
      <c r="B46" s="30" t="s">
        <v>37</v>
      </c>
      <c r="C46" s="31">
        <f t="shared" ref="C46:H46" si="2">SUM(C47:C51)</f>
        <v>32571615011</v>
      </c>
      <c r="D46" s="31">
        <f t="shared" si="2"/>
        <v>4997317300.9100056</v>
      </c>
      <c r="E46" s="31">
        <f t="shared" si="2"/>
        <v>37568932311.910004</v>
      </c>
      <c r="F46" s="31">
        <f t="shared" si="2"/>
        <v>15355896841.049999</v>
      </c>
      <c r="G46" s="31">
        <f t="shared" si="2"/>
        <v>13956426444.460001</v>
      </c>
      <c r="H46" s="32">
        <f t="shared" si="2"/>
        <v>22213035470.860001</v>
      </c>
    </row>
    <row r="47" spans="1:8" x14ac:dyDescent="0.2">
      <c r="A47" s="38"/>
      <c r="B47" s="48" t="s">
        <v>11</v>
      </c>
      <c r="C47" s="34">
        <f t="shared" ref="C47:H48" si="3">C13</f>
        <v>219368539</v>
      </c>
      <c r="D47" s="34">
        <f t="shared" si="3"/>
        <v>6966099.2200001776</v>
      </c>
      <c r="E47" s="34">
        <f t="shared" si="3"/>
        <v>226334638.22000018</v>
      </c>
      <c r="F47" s="34">
        <f t="shared" si="3"/>
        <v>64735611.970000021</v>
      </c>
      <c r="G47" s="34">
        <f t="shared" si="3"/>
        <v>46758044.990000017</v>
      </c>
      <c r="H47" s="35">
        <f t="shared" si="3"/>
        <v>161599026.25000015</v>
      </c>
    </row>
    <row r="48" spans="1:8" x14ac:dyDescent="0.2">
      <c r="A48" s="38"/>
      <c r="B48" s="48" t="s">
        <v>12</v>
      </c>
      <c r="C48" s="34">
        <f t="shared" si="3"/>
        <v>5455496076</v>
      </c>
      <c r="D48" s="34">
        <f t="shared" si="3"/>
        <v>1608065790.6200018</v>
      </c>
      <c r="E48" s="34">
        <f t="shared" si="3"/>
        <v>7063561866.6200018</v>
      </c>
      <c r="F48" s="34">
        <f t="shared" si="3"/>
        <v>2341217122.2399998</v>
      </c>
      <c r="G48" s="34">
        <f t="shared" si="3"/>
        <v>1968148316.7900002</v>
      </c>
      <c r="H48" s="35">
        <f t="shared" si="3"/>
        <v>4722344744.3799982</v>
      </c>
    </row>
    <row r="49" spans="1:8" ht="18.75" customHeight="1" x14ac:dyDescent="0.2">
      <c r="A49" s="38"/>
      <c r="B49" s="49" t="s">
        <v>29</v>
      </c>
      <c r="C49" s="34">
        <f t="shared" ref="C49:H49" si="4">C31</f>
        <v>6814474907</v>
      </c>
      <c r="D49" s="34">
        <f t="shared" si="4"/>
        <v>535244209.28000116</v>
      </c>
      <c r="E49" s="34">
        <f t="shared" si="4"/>
        <v>7349719116.2800007</v>
      </c>
      <c r="F49" s="34">
        <f t="shared" si="4"/>
        <v>3083709071.3799996</v>
      </c>
      <c r="G49" s="34">
        <f t="shared" si="4"/>
        <v>3083709071.3799996</v>
      </c>
      <c r="H49" s="35">
        <f t="shared" si="4"/>
        <v>4266010044.8999996</v>
      </c>
    </row>
    <row r="50" spans="1:8" x14ac:dyDescent="0.2">
      <c r="A50" s="38"/>
      <c r="B50" s="49" t="s">
        <v>38</v>
      </c>
      <c r="C50" s="34">
        <v>5597495065</v>
      </c>
      <c r="D50" s="34">
        <v>216792259.19</v>
      </c>
      <c r="E50" s="34">
        <v>5814287324.1900005</v>
      </c>
      <c r="F50" s="34">
        <v>2836450989.1799998</v>
      </c>
      <c r="G50" s="34">
        <v>2827499266.1799998</v>
      </c>
      <c r="H50" s="35">
        <v>2977836335.0099998</v>
      </c>
    </row>
    <row r="51" spans="1:8" x14ac:dyDescent="0.2">
      <c r="A51" s="38"/>
      <c r="B51" s="49" t="s">
        <v>39</v>
      </c>
      <c r="C51" s="34">
        <f t="shared" ref="C51:H51" si="5">C71</f>
        <v>14484780424</v>
      </c>
      <c r="D51" s="34">
        <f t="shared" si="5"/>
        <v>2630248942.6000028</v>
      </c>
      <c r="E51" s="34">
        <f t="shared" si="5"/>
        <v>17115029366.600002</v>
      </c>
      <c r="F51" s="34">
        <f t="shared" si="5"/>
        <v>7029784046.2800007</v>
      </c>
      <c r="G51" s="34">
        <f t="shared" si="5"/>
        <v>6030311745.1200008</v>
      </c>
      <c r="H51" s="35">
        <f t="shared" si="5"/>
        <v>10085245320.320004</v>
      </c>
    </row>
    <row r="52" spans="1:8" x14ac:dyDescent="0.2">
      <c r="A52" s="38"/>
      <c r="B52" s="30" t="s">
        <v>40</v>
      </c>
      <c r="C52" s="31">
        <v>690506829</v>
      </c>
      <c r="D52" s="31">
        <v>25825063</v>
      </c>
      <c r="E52" s="31">
        <v>716331892</v>
      </c>
      <c r="F52" s="31">
        <v>380614768</v>
      </c>
      <c r="G52" s="31">
        <v>350187753</v>
      </c>
      <c r="H52" s="32">
        <v>335717124</v>
      </c>
    </row>
    <row r="53" spans="1:8" x14ac:dyDescent="0.2">
      <c r="A53" s="38"/>
      <c r="B53" s="30" t="s">
        <v>41</v>
      </c>
      <c r="C53" s="31">
        <v>701685772</v>
      </c>
      <c r="D53" s="31">
        <v>6688768.1200000048</v>
      </c>
      <c r="E53" s="31">
        <v>708374540.12</v>
      </c>
      <c r="F53" s="31">
        <v>315733919</v>
      </c>
      <c r="G53" s="31">
        <v>315000651</v>
      </c>
      <c r="H53" s="32">
        <v>392640621.12</v>
      </c>
    </row>
    <row r="54" spans="1:8" x14ac:dyDescent="0.2">
      <c r="A54" s="38"/>
      <c r="B54" s="30" t="s">
        <v>42</v>
      </c>
      <c r="C54" s="31">
        <v>1229234393</v>
      </c>
      <c r="D54" s="31">
        <v>122850197.86000001</v>
      </c>
      <c r="E54" s="31">
        <v>1352084590.8600001</v>
      </c>
      <c r="F54" s="31">
        <v>596295581.63999999</v>
      </c>
      <c r="G54" s="31">
        <v>558640156.32000005</v>
      </c>
      <c r="H54" s="32">
        <v>755789009.21999991</v>
      </c>
    </row>
    <row r="55" spans="1:8" ht="17.25" customHeight="1" x14ac:dyDescent="0.3">
      <c r="A55" s="38"/>
      <c r="B55" s="40" t="s">
        <v>35</v>
      </c>
      <c r="C55" s="41">
        <f t="shared" ref="C55:H55" si="6">C46+C52+C53+C54</f>
        <v>35193042005</v>
      </c>
      <c r="D55" s="41">
        <f t="shared" si="6"/>
        <v>5152681329.8900051</v>
      </c>
      <c r="E55" s="41">
        <f t="shared" si="6"/>
        <v>40345723334.890007</v>
      </c>
      <c r="F55" s="41">
        <f t="shared" si="6"/>
        <v>16648541109.689999</v>
      </c>
      <c r="G55" s="41">
        <f t="shared" si="6"/>
        <v>15180255004.780001</v>
      </c>
      <c r="H55" s="50">
        <f t="shared" si="6"/>
        <v>23697182225.200001</v>
      </c>
    </row>
    <row r="56" spans="1:8" ht="15" customHeight="1" x14ac:dyDescent="0.2">
      <c r="A56" s="29"/>
      <c r="B56" s="42"/>
      <c r="C56" s="43"/>
      <c r="D56" s="43"/>
      <c r="E56" s="43"/>
      <c r="F56" s="43"/>
      <c r="G56" s="43"/>
      <c r="H56" s="44"/>
    </row>
    <row r="57" spans="1:8" ht="12.75" customHeight="1" x14ac:dyDescent="0.2">
      <c r="A57" s="4"/>
      <c r="B57" s="5" t="s">
        <v>0</v>
      </c>
      <c r="C57" s="6"/>
      <c r="D57" s="6"/>
      <c r="E57" s="6"/>
      <c r="F57" s="6"/>
      <c r="G57" s="6"/>
      <c r="H57" s="7"/>
    </row>
    <row r="58" spans="1:8" ht="12.75" customHeight="1" x14ac:dyDescent="0.2">
      <c r="A58" s="4"/>
      <c r="B58" s="8" t="s">
        <v>36</v>
      </c>
      <c r="C58" s="9"/>
      <c r="D58" s="9"/>
      <c r="E58" s="9"/>
      <c r="F58" s="9"/>
      <c r="G58" s="9"/>
      <c r="H58" s="10"/>
    </row>
    <row r="59" spans="1:8" ht="12.75" customHeight="1" x14ac:dyDescent="0.2">
      <c r="A59" s="4"/>
      <c r="B59" s="45" t="s">
        <v>1</v>
      </c>
      <c r="C59" s="46"/>
      <c r="D59" s="46"/>
      <c r="E59" s="46"/>
      <c r="F59" s="46"/>
      <c r="G59" s="46"/>
      <c r="H59" s="47"/>
    </row>
    <row r="60" spans="1:8" ht="12.75" customHeight="1" x14ac:dyDescent="0.2">
      <c r="A60" s="4"/>
      <c r="B60" s="45" t="s">
        <v>51</v>
      </c>
      <c r="C60" s="46"/>
      <c r="D60" s="46"/>
      <c r="E60" s="46"/>
      <c r="F60" s="46"/>
      <c r="G60" s="46"/>
      <c r="H60" s="47"/>
    </row>
    <row r="61" spans="1:8" ht="12.75" customHeight="1" x14ac:dyDescent="0.2">
      <c r="A61" s="4"/>
      <c r="B61" s="17" t="s">
        <v>2</v>
      </c>
      <c r="C61" s="18"/>
      <c r="D61" s="18"/>
      <c r="E61" s="18"/>
      <c r="F61" s="18"/>
      <c r="G61" s="18"/>
      <c r="H61" s="19"/>
    </row>
    <row r="62" spans="1:8" ht="17.25" customHeight="1" x14ac:dyDescent="0.2">
      <c r="A62" s="4"/>
      <c r="B62" s="20" t="s">
        <v>3</v>
      </c>
      <c r="C62" s="21" t="s">
        <v>4</v>
      </c>
      <c r="D62" s="22"/>
      <c r="E62" s="22"/>
      <c r="F62" s="22"/>
      <c r="G62" s="23"/>
      <c r="H62" s="24" t="s">
        <v>5</v>
      </c>
    </row>
    <row r="63" spans="1:8" ht="25.5" x14ac:dyDescent="0.2">
      <c r="A63" s="25"/>
      <c r="B63" s="26"/>
      <c r="C63" s="27" t="s">
        <v>6</v>
      </c>
      <c r="D63" s="27" t="s">
        <v>7</v>
      </c>
      <c r="E63" s="27" t="s">
        <v>8</v>
      </c>
      <c r="F63" s="27" t="s">
        <v>9</v>
      </c>
      <c r="G63" s="27" t="s">
        <v>10</v>
      </c>
      <c r="H63" s="28"/>
    </row>
    <row r="64" spans="1:8" ht="26.25" x14ac:dyDescent="0.25">
      <c r="A64" s="51"/>
      <c r="B64" s="30" t="s">
        <v>43</v>
      </c>
      <c r="C64" s="31">
        <v>14472869120</v>
      </c>
      <c r="D64" s="31">
        <v>2629614923.6000028</v>
      </c>
      <c r="E64" s="31">
        <v>17102484043.600002</v>
      </c>
      <c r="F64" s="31">
        <v>7024761207.5500011</v>
      </c>
      <c r="G64" s="31">
        <v>6026528968.710001</v>
      </c>
      <c r="H64" s="31">
        <v>10077722836.050003</v>
      </c>
    </row>
    <row r="65" spans="1:9" ht="15.75" x14ac:dyDescent="0.25">
      <c r="A65" s="51"/>
      <c r="B65" s="30" t="s">
        <v>44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2">
        <v>0</v>
      </c>
    </row>
    <row r="66" spans="1:9" ht="26.25" x14ac:dyDescent="0.25">
      <c r="A66" s="51"/>
      <c r="B66" s="30" t="s">
        <v>45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2">
        <v>0</v>
      </c>
    </row>
    <row r="67" spans="1:9" ht="26.25" x14ac:dyDescent="0.25">
      <c r="A67" s="51"/>
      <c r="B67" s="30" t="s">
        <v>46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2">
        <v>0</v>
      </c>
    </row>
    <row r="68" spans="1:9" ht="26.25" x14ac:dyDescent="0.25">
      <c r="A68" s="52"/>
      <c r="B68" s="30" t="s">
        <v>47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2">
        <v>0</v>
      </c>
    </row>
    <row r="69" spans="1:9" ht="26.25" x14ac:dyDescent="0.25">
      <c r="A69" s="52"/>
      <c r="B69" s="30" t="s">
        <v>48</v>
      </c>
      <c r="C69" s="31">
        <v>11911304</v>
      </c>
      <c r="D69" s="31">
        <v>634019</v>
      </c>
      <c r="E69" s="31">
        <v>12545323</v>
      </c>
      <c r="F69" s="31">
        <v>5022838.7300000004</v>
      </c>
      <c r="G69" s="31">
        <v>3782776.4099999988</v>
      </c>
      <c r="H69" s="32">
        <v>7522484.2700000014</v>
      </c>
    </row>
    <row r="70" spans="1:9" ht="26.25" x14ac:dyDescent="0.25">
      <c r="A70" s="52"/>
      <c r="B70" s="30" t="s">
        <v>49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2">
        <v>0</v>
      </c>
    </row>
    <row r="71" spans="1:9" ht="16.5" customHeight="1" x14ac:dyDescent="0.3">
      <c r="A71" s="38"/>
      <c r="B71" s="40" t="s">
        <v>35</v>
      </c>
      <c r="C71" s="41">
        <f t="shared" ref="C71:H71" si="7">SUM(C64:C70)</f>
        <v>14484780424</v>
      </c>
      <c r="D71" s="41">
        <f t="shared" si="7"/>
        <v>2630248942.6000028</v>
      </c>
      <c r="E71" s="41">
        <f t="shared" si="7"/>
        <v>17115029366.600002</v>
      </c>
      <c r="F71" s="41">
        <f t="shared" si="7"/>
        <v>7029784046.2800007</v>
      </c>
      <c r="G71" s="41">
        <f t="shared" si="7"/>
        <v>6030311745.1200008</v>
      </c>
      <c r="H71" s="50">
        <f t="shared" si="7"/>
        <v>10085245320.320004</v>
      </c>
    </row>
    <row r="72" spans="1:9" x14ac:dyDescent="0.2">
      <c r="A72" s="29"/>
      <c r="B72" s="53" t="s">
        <v>50</v>
      </c>
      <c r="C72" s="53"/>
      <c r="D72" s="53"/>
      <c r="E72" s="53"/>
      <c r="F72" s="53"/>
      <c r="G72" s="53"/>
      <c r="H72" s="53"/>
    </row>
    <row r="73" spans="1:9" x14ac:dyDescent="0.2">
      <c r="A73" s="29"/>
      <c r="B73" s="54"/>
      <c r="C73" s="55"/>
      <c r="D73" s="55"/>
      <c r="E73" s="55"/>
      <c r="F73" s="55"/>
      <c r="G73" s="55"/>
      <c r="H73" s="55"/>
    </row>
    <row r="74" spans="1:9" ht="25.5" x14ac:dyDescent="0.35">
      <c r="A74" s="59"/>
      <c r="B74" s="60"/>
      <c r="C74" s="61"/>
      <c r="D74" s="61"/>
      <c r="E74" s="61"/>
      <c r="F74" s="61"/>
      <c r="G74" s="61"/>
      <c r="H74" s="61"/>
      <c r="I74" s="61"/>
    </row>
    <row r="75" spans="1:9" ht="25.5" x14ac:dyDescent="0.35">
      <c r="A75" s="59"/>
      <c r="B75" s="62"/>
      <c r="C75" s="63"/>
      <c r="D75" s="63"/>
      <c r="E75" s="63"/>
      <c r="F75" s="63"/>
      <c r="G75" s="63"/>
      <c r="H75" s="63"/>
      <c r="I75" s="61"/>
    </row>
    <row r="76" spans="1:9" ht="25.5" x14ac:dyDescent="0.35">
      <c r="A76" s="59"/>
      <c r="B76" s="62"/>
      <c r="C76" s="56"/>
      <c r="D76" s="56"/>
      <c r="E76" s="56"/>
      <c r="F76" s="56"/>
      <c r="G76" s="56"/>
      <c r="H76" s="56"/>
      <c r="I76" s="61"/>
    </row>
    <row r="77" spans="1:9" ht="25.5" x14ac:dyDescent="0.35">
      <c r="A77" s="59"/>
      <c r="B77" s="62"/>
      <c r="C77" s="57"/>
      <c r="D77" s="57"/>
      <c r="E77" s="57"/>
      <c r="F77" s="57"/>
      <c r="G77" s="57"/>
      <c r="H77" s="57"/>
      <c r="I77" s="61"/>
    </row>
    <row r="78" spans="1:9" x14ac:dyDescent="0.2">
      <c r="A78" s="61"/>
      <c r="B78" s="61"/>
      <c r="C78" s="64"/>
      <c r="D78" s="64"/>
      <c r="E78" s="64"/>
      <c r="F78" s="64"/>
      <c r="G78" s="64"/>
      <c r="H78" s="64"/>
      <c r="I78" s="61"/>
    </row>
    <row r="79" spans="1:9" x14ac:dyDescent="0.2">
      <c r="A79" s="61"/>
      <c r="B79" s="61"/>
      <c r="C79" s="61"/>
      <c r="D79" s="61"/>
      <c r="E79" s="61"/>
      <c r="F79" s="61"/>
      <c r="G79" s="61"/>
      <c r="H79" s="61"/>
      <c r="I79" s="61"/>
    </row>
    <row r="80" spans="1:9" x14ac:dyDescent="0.2">
      <c r="A80" s="61"/>
      <c r="B80" s="61"/>
      <c r="C80" s="61"/>
      <c r="D80" s="61"/>
      <c r="E80" s="61"/>
      <c r="F80" s="61"/>
      <c r="G80" s="61"/>
      <c r="H80" s="61"/>
      <c r="I80" s="61"/>
    </row>
    <row r="81" spans="1:9" x14ac:dyDescent="0.2">
      <c r="A81" s="65"/>
      <c r="B81" s="65"/>
      <c r="C81" s="31"/>
      <c r="D81" s="31"/>
      <c r="E81" s="31"/>
      <c r="F81" s="31"/>
      <c r="G81" s="31"/>
      <c r="H81" s="31"/>
      <c r="I81" s="61"/>
    </row>
    <row r="82" spans="1:9" x14ac:dyDescent="0.2">
      <c r="A82" s="66"/>
      <c r="B82" s="67"/>
      <c r="C82" s="58"/>
      <c r="D82" s="58"/>
      <c r="E82" s="58"/>
      <c r="F82" s="58"/>
      <c r="G82" s="58"/>
      <c r="H82" s="58"/>
      <c r="I82" s="61"/>
    </row>
    <row r="83" spans="1:9" x14ac:dyDescent="0.2">
      <c r="A83" s="68"/>
      <c r="B83" s="69"/>
      <c r="C83" s="70"/>
      <c r="D83" s="70"/>
      <c r="E83" s="70"/>
      <c r="F83" s="70"/>
      <c r="G83" s="70"/>
      <c r="H83" s="70"/>
      <c r="I83" s="61"/>
    </row>
    <row r="84" spans="1:9" x14ac:dyDescent="0.2">
      <c r="A84" s="68"/>
      <c r="B84" s="71"/>
      <c r="C84" s="61"/>
      <c r="D84" s="61"/>
      <c r="E84" s="61"/>
      <c r="F84" s="61"/>
      <c r="G84" s="61"/>
      <c r="H84" s="61"/>
      <c r="I84" s="61"/>
    </row>
    <row r="85" spans="1:9" x14ac:dyDescent="0.2">
      <c r="A85" s="61"/>
      <c r="B85" s="61"/>
      <c r="C85" s="61"/>
      <c r="D85" s="61"/>
      <c r="E85" s="61"/>
      <c r="F85" s="61"/>
      <c r="G85" s="61"/>
      <c r="H85" s="61"/>
      <c r="I85" s="61"/>
    </row>
    <row r="86" spans="1:9" x14ac:dyDescent="0.2">
      <c r="A86" s="61"/>
      <c r="B86" s="61"/>
      <c r="C86" s="61"/>
      <c r="D86" s="61"/>
      <c r="E86" s="61"/>
      <c r="F86" s="61"/>
      <c r="G86" s="61"/>
      <c r="H86" s="61"/>
      <c r="I86" s="61"/>
    </row>
    <row r="87" spans="1:9" x14ac:dyDescent="0.2">
      <c r="A87" s="61"/>
      <c r="B87" s="61"/>
      <c r="C87" s="61"/>
      <c r="D87" s="61"/>
      <c r="E87" s="61"/>
      <c r="F87" s="61"/>
      <c r="G87" s="61"/>
      <c r="H87" s="61"/>
      <c r="I87" s="61"/>
    </row>
    <row r="88" spans="1:9" x14ac:dyDescent="0.2">
      <c r="A88" s="61"/>
      <c r="B88" s="61"/>
      <c r="C88" s="61"/>
      <c r="D88" s="61"/>
      <c r="E88" s="61"/>
      <c r="F88" s="61"/>
      <c r="G88" s="61"/>
      <c r="H88" s="61"/>
      <c r="I88" s="61"/>
    </row>
    <row r="89" spans="1:9" x14ac:dyDescent="0.2">
      <c r="A89" s="61"/>
      <c r="B89" s="61"/>
      <c r="C89" s="61"/>
      <c r="D89" s="61"/>
      <c r="E89" s="61"/>
      <c r="F89" s="61"/>
      <c r="G89" s="61"/>
      <c r="H89" s="61"/>
      <c r="I89" s="61"/>
    </row>
    <row r="90" spans="1:9" x14ac:dyDescent="0.2">
      <c r="A90" s="61"/>
      <c r="B90" s="61"/>
      <c r="C90" s="61"/>
      <c r="D90" s="61"/>
      <c r="E90" s="61"/>
      <c r="F90" s="61"/>
      <c r="G90" s="61"/>
      <c r="H90" s="61"/>
      <c r="I90" s="61"/>
    </row>
    <row r="91" spans="1:9" x14ac:dyDescent="0.2">
      <c r="A91" s="61"/>
      <c r="B91" s="61"/>
      <c r="C91" s="61"/>
      <c r="D91" s="61"/>
      <c r="E91" s="61"/>
      <c r="F91" s="61"/>
      <c r="G91" s="61"/>
      <c r="H91" s="61"/>
      <c r="I91" s="61"/>
    </row>
    <row r="92" spans="1:9" x14ac:dyDescent="0.2">
      <c r="A92" s="61"/>
      <c r="B92" s="61"/>
      <c r="C92" s="61"/>
      <c r="D92" s="61"/>
      <c r="E92" s="61"/>
      <c r="F92" s="61"/>
      <c r="G92" s="61"/>
      <c r="H92" s="61"/>
      <c r="I92" s="61"/>
    </row>
    <row r="93" spans="1:9" x14ac:dyDescent="0.2">
      <c r="A93" s="61"/>
      <c r="B93" s="61"/>
      <c r="C93" s="61"/>
      <c r="D93" s="61"/>
      <c r="E93" s="61"/>
      <c r="F93" s="61"/>
      <c r="G93" s="61"/>
      <c r="H93" s="61"/>
      <c r="I93" s="61"/>
    </row>
    <row r="94" spans="1:9" x14ac:dyDescent="0.2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">
      <c r="A96" s="61"/>
      <c r="B96" s="61"/>
      <c r="C96" s="61"/>
      <c r="D96" s="61"/>
      <c r="E96" s="61"/>
      <c r="F96" s="61"/>
      <c r="G96" s="61"/>
      <c r="H96" s="61"/>
      <c r="I96" s="61"/>
    </row>
    <row r="97" spans="1:9" x14ac:dyDescent="0.2">
      <c r="A97" s="61"/>
      <c r="B97" s="61"/>
      <c r="C97" s="61"/>
      <c r="D97" s="61"/>
      <c r="E97" s="61"/>
      <c r="F97" s="61"/>
      <c r="G97" s="61"/>
      <c r="H97" s="61"/>
      <c r="I97" s="61"/>
    </row>
    <row r="98" spans="1:9" x14ac:dyDescent="0.2">
      <c r="A98" s="61"/>
      <c r="B98" s="61"/>
      <c r="C98" s="61"/>
      <c r="D98" s="61"/>
      <c r="E98" s="61"/>
      <c r="F98" s="61"/>
      <c r="G98" s="61"/>
      <c r="H98" s="61"/>
      <c r="I98" s="61"/>
    </row>
    <row r="99" spans="1:9" x14ac:dyDescent="0.2">
      <c r="A99" s="61"/>
      <c r="B99" s="61"/>
      <c r="C99" s="61"/>
      <c r="D99" s="61"/>
      <c r="E99" s="61"/>
      <c r="F99" s="61"/>
      <c r="G99" s="61"/>
      <c r="H99" s="61"/>
      <c r="I99" s="61"/>
    </row>
    <row r="100" spans="1:9" x14ac:dyDescent="0.2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x14ac:dyDescent="0.2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x14ac:dyDescent="0.2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x14ac:dyDescent="0.2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x14ac:dyDescent="0.2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x14ac:dyDescent="0.2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x14ac:dyDescent="0.2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x14ac:dyDescent="0.2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x14ac:dyDescent="0.2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x14ac:dyDescent="0.2">
      <c r="A109" s="61"/>
      <c r="B109" s="61"/>
      <c r="C109" s="61"/>
      <c r="D109" s="61"/>
      <c r="E109" s="61"/>
      <c r="F109" s="61"/>
      <c r="G109" s="61"/>
      <c r="H109" s="61"/>
      <c r="I109" s="61"/>
    </row>
  </sheetData>
  <mergeCells count="25">
    <mergeCell ref="B72:H72"/>
    <mergeCell ref="B57:H57"/>
    <mergeCell ref="B58:H58"/>
    <mergeCell ref="B59:H59"/>
    <mergeCell ref="B60:H60"/>
    <mergeCell ref="B61:H61"/>
    <mergeCell ref="B62:B63"/>
    <mergeCell ref="C62:G62"/>
    <mergeCell ref="H62:H63"/>
    <mergeCell ref="B39:H39"/>
    <mergeCell ref="B40:H40"/>
    <mergeCell ref="B41:H41"/>
    <mergeCell ref="B42:H42"/>
    <mergeCell ref="B43:H43"/>
    <mergeCell ref="B44:B45"/>
    <mergeCell ref="C44:G44"/>
    <mergeCell ref="H44:H45"/>
    <mergeCell ref="B6:H6"/>
    <mergeCell ref="B7:H7"/>
    <mergeCell ref="B8:H8"/>
    <mergeCell ref="B9:H9"/>
    <mergeCell ref="B10:H10"/>
    <mergeCell ref="B11:B12"/>
    <mergeCell ref="C11:G11"/>
    <mergeCell ref="H11:H12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ADMVA</vt:lpstr>
      <vt:lpstr>ADMVA!Área_de_impresión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2020-09-18T14:18:03Z</cp:lastPrinted>
  <dcterms:created xsi:type="dcterms:W3CDTF">2020-09-18T14:17:27Z</dcterms:created>
  <dcterms:modified xsi:type="dcterms:W3CDTF">2020-09-18T14:18:41Z</dcterms:modified>
</cp:coreProperties>
</file>